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tys\Desktop\LEAF sec\"/>
    </mc:Choice>
  </mc:AlternateContent>
  <xr:revisionPtr revIDLastSave="0" documentId="13_ncr:1_{AE0197C0-BE06-437F-A9D4-686398CB98BB}" xr6:coauthVersionLast="47" xr6:coauthVersionMax="47" xr10:uidLastSave="{00000000-0000-0000-0000-000000000000}"/>
  <bookViews>
    <workbookView xWindow="-110" yWindow="-110" windowWidth="19420" windowHeight="10420" firstSheet="1" activeTab="7" xr2:uid="{AE07E066-B317-4BE6-9499-00BB9A9D9BFD}"/>
  </bookViews>
  <sheets>
    <sheet name="GnPRSite" sheetId="4" r:id="rId1"/>
    <sheet name="GnPRBuf" sheetId="5" r:id="rId2"/>
    <sheet name="GrdLvlLdscape" sheetId="1" r:id="rId3"/>
    <sheet name="Stormwater" sheetId="8" r:id="rId4"/>
    <sheet name="NativePlantSp." sheetId="3" r:id="rId5"/>
    <sheet name="NativePlantQty" sheetId="6" r:id="rId6"/>
    <sheet name="RetTrees" sheetId="2" r:id="rId7"/>
    <sheet name="AutoIrri" sheetId="9" r:id="rId8"/>
  </sheets>
  <definedNames>
    <definedName name="_Toc25658300" localSheetId="1">GnPRBuf!#REF!</definedName>
    <definedName name="_Toc25658300" localSheetId="0">GnPRSite!$B$3</definedName>
    <definedName name="_Toc25658300" localSheetId="2">GrdLvlLdscape!#REF!</definedName>
    <definedName name="_Toc25658300" localSheetId="5">NativePlantQty!#REF!</definedName>
    <definedName name="_Toc25658300" localSheetId="4">NativePlantSp.!#REF!</definedName>
    <definedName name="_Toc25658300" localSheetId="3">Stormwater!#REF!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8" i="9" l="1"/>
  <c r="F8" i="8"/>
  <c r="F8" i="1" l="1"/>
  <c r="G9" i="2"/>
  <c r="I17" i="6" l="1"/>
  <c r="G17" i="6"/>
  <c r="G18" i="6" s="1"/>
  <c r="I16" i="3"/>
  <c r="G16" i="3"/>
  <c r="I23" i="4" l="1"/>
  <c r="I25" i="4" s="1"/>
  <c r="I18" i="6"/>
  <c r="I23" i="5"/>
  <c r="I25" i="5" s="1"/>
  <c r="I17" i="3"/>
  <c r="G17" i="3"/>
</calcChain>
</file>

<file path=xl/sharedStrings.xml><?xml version="1.0" encoding="utf-8"?>
<sst xmlns="http://schemas.openxmlformats.org/spreadsheetml/2006/main" count="191" uniqueCount="82">
  <si>
    <t>Percentage of retained mature trees on site 
(No. of mature trees retained ÷ Total no. of mature trees x 100)</t>
  </si>
  <si>
    <t>Total no. of existing mature trees on site</t>
  </si>
  <si>
    <t>No. of mature trees retained</t>
  </si>
  <si>
    <t>Refers to trees of girth more than 1m measured 0.5m from the ground, at existing locations.</t>
  </si>
  <si>
    <t>PERCENTAGE OF  RETAINED MATURE TREES ON SITE</t>
  </si>
  <si>
    <t xml:space="preserve"> </t>
  </si>
  <si>
    <t>Percentage of quantity planted</t>
  </si>
  <si>
    <t xml:space="preserve">Total quantity planted </t>
  </si>
  <si>
    <t>Shrub and ground covers</t>
  </si>
  <si>
    <t>(Name of plant – add more rows/slides if required)</t>
  </si>
  <si>
    <t>Tree and palms</t>
  </si>
  <si>
    <t>Qty
Exotic</t>
  </si>
  <si>
    <t>Qty
Native</t>
  </si>
  <si>
    <t>Plant Species</t>
  </si>
  <si>
    <t>Category</t>
  </si>
  <si>
    <t xml:space="preserve">Quantity refers to the number of plants planted for each selected species. </t>
  </si>
  <si>
    <t>Fill in table below and calculate percentage using formula below.</t>
  </si>
  <si>
    <t>Applicable to criterion 4.1B</t>
  </si>
  <si>
    <t>QUANTITY OF NATIVE SPECIES PLANTED</t>
  </si>
  <si>
    <t>Percentage of plant species</t>
  </si>
  <si>
    <t>Total no. of plant species</t>
  </si>
  <si>
    <t>Exotic</t>
  </si>
  <si>
    <t>Native</t>
  </si>
  <si>
    <t>Applicable to criterion 4.1A</t>
  </si>
  <si>
    <t>PERCENTAGE OF NATIVE PLANTS SPECIES USED</t>
  </si>
  <si>
    <t>Percentage of Ground Level Landscaped Area 
(Total Green Area ÷ Total Site Area x 100)</t>
  </si>
  <si>
    <r>
      <t>Total Site Area (m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</si>
  <si>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t>Total Green Area on Ground Level</t>
  </si>
  <si>
    <t>GROUND LEVEL LANDSCAPED AREA</t>
  </si>
  <si>
    <r>
      <t xml:space="preserve">GnPR (Total Leaf Area </t>
    </r>
    <r>
      <rPr>
        <b/>
        <sz val="11"/>
        <color theme="1"/>
        <rFont val="Calibri"/>
        <family val="2"/>
      </rPr>
      <t>÷ Total Site Area)</t>
    </r>
  </si>
  <si>
    <r>
      <t>Total Buffer Area (m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)</t>
    </r>
  </si>
  <si>
    <t>Total Leaf Area</t>
  </si>
  <si>
    <r>
      <t>m</t>
    </r>
    <r>
      <rPr>
        <vertAlign val="superscript"/>
        <sz val="11"/>
        <color theme="1"/>
        <rFont val="Calibri"/>
        <family val="2"/>
        <scheme val="minor"/>
      </rPr>
      <t>2</t>
    </r>
  </si>
  <si>
    <t>NA</t>
  </si>
  <si>
    <t>Vertical Greenery</t>
  </si>
  <si>
    <t>Turf</t>
  </si>
  <si>
    <t>Climbers/ Creepers/ Vines</t>
  </si>
  <si>
    <t>Dicot</t>
  </si>
  <si>
    <t>Monocot</t>
  </si>
  <si>
    <t>Shrubs</t>
  </si>
  <si>
    <t>Solitary (trunk to trunk ≤2m)</t>
  </si>
  <si>
    <t>no</t>
  </si>
  <si>
    <t>Cluster</t>
  </si>
  <si>
    <t>Solitary</t>
  </si>
  <si>
    <t>Palms</t>
  </si>
  <si>
    <t>Planted ≤ 2.0m trunk to trunk</t>
  </si>
  <si>
    <t>Trees</t>
  </si>
  <si>
    <t>No.</t>
  </si>
  <si>
    <t>Intermediate columnar canopy</t>
  </si>
  <si>
    <t>Dense Canopy</t>
  </si>
  <si>
    <t>Intermediate Canopy</t>
  </si>
  <si>
    <t>Open Canopy</t>
  </si>
  <si>
    <t>(A) x (B) x (C)</t>
  </si>
  <si>
    <t>(C)</t>
  </si>
  <si>
    <t>(B)</t>
  </si>
  <si>
    <t>(A)</t>
  </si>
  <si>
    <t>Leaf Area</t>
  </si>
  <si>
    <t>Quantity/ Planted Area</t>
  </si>
  <si>
    <r>
      <t>Canopy Area /m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</si>
  <si>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t>Leaf Area Index (LAI) Value</t>
  </si>
  <si>
    <t>Unit</t>
  </si>
  <si>
    <t>Sub Category</t>
  </si>
  <si>
    <t>Find plant species’ value for (A) and (B) using https://www.nparks.gov.sg/florafaunaweb</t>
  </si>
  <si>
    <t xml:space="preserve">Fill in table below and calculate GnPR using formula below. </t>
  </si>
  <si>
    <t>GREEN PLOT RATIO (GNPR) - Green Buffer &amp; Peripheral Planting Verge</t>
  </si>
  <si>
    <r>
      <t xml:space="preserve">GnPR (Total Leaf Area </t>
    </r>
    <r>
      <rPr>
        <b/>
        <sz val="11"/>
        <color theme="1"/>
        <rFont val="Calibri"/>
        <family val="2"/>
      </rPr>
      <t>÷Total Site Area)</t>
    </r>
  </si>
  <si>
    <t>Total Site Area</t>
  </si>
  <si>
    <t>PLEASE FILL UP ALL THE  CALCULATIONS IN THE FOLLOWING FORMAT FOR SUBMISSION</t>
  </si>
  <si>
    <t>CATCHMENT OF RUNOFF</t>
  </si>
  <si>
    <t>Percentage of Runoff Catchment 
(Total Catchment Area ÷ Total Site Area x 100)</t>
  </si>
  <si>
    <r>
      <t>Catchment area of natural hydrological features (m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</si>
  <si>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t>PERCENTAGE OF AUTO-IRRIGATION</t>
  </si>
  <si>
    <r>
      <t>Total auto-irrigated area  (m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</si>
  <si>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r>
      <t>Total site area  (m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</si>
  <si>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t>Applicable to criterion 1.2A</t>
  </si>
  <si>
    <t>Applicable to criterion 1.2B</t>
  </si>
  <si>
    <t>Applicable to criterion 1.2C</t>
  </si>
  <si>
    <t>Applicable to criterion 3.3A</t>
  </si>
  <si>
    <t>Applicable to criterion 5.1D</t>
  </si>
  <si>
    <t xml:space="preserve">GREEN PLOT RATIO (GnPR) - Entire Site </t>
  </si>
  <si>
    <t>Applicable to New Developments criterion 4.3B</t>
  </si>
  <si>
    <t xml:space="preserve">Percentage of auto-irrigated landscape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</si>
</sst>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vertAlign val="superscript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9" fontId="0" fillId="2" borderId="4" xfId="1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vertical="center" wrapText="1"/>
      <protection locked="0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0" fillId="2" borderId="4" xfId="0" applyFill="1" applyBorder="1" applyAlignment="1">
      <alignment horizontal="center" vertical="center"/>
    </xf>
    <xf numFmtId="0" fontId="1" fillId="3" borderId="4" xfId="0" applyFont="1" applyFill="1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vertical="center" wrapText="1"/>
      <protection locked="0"/>
    </xf>
    <xf numFmtId="0" fontId="0" fillId="0" borderId="4" xfId="0" applyBorder="1" applyAlignment="1" applyProtection="1">
      <alignment vertical="center" wrapText="1"/>
      <protection locked="0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0" fillId="0" borderId="4" xfId="0" applyFont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2" fillId="3" borderId="7" xfId="0" applyFont="1" applyFill="1" applyBorder="1" applyAlignment="1" applyProtection="1">
      <alignment horizontal="center" vertical="center" wrapText="1"/>
      <protection locked="0"/>
    </xf>
    <xf numFmtId="0" fontId="2" fillId="3" borderId="5" xfId="0" applyFont="1" applyFill="1" applyBorder="1" applyAlignment="1" applyProtection="1">
      <alignment horizontal="center" vertical="center" wrapText="1"/>
      <protection locked="0"/>
    </xf>
    <xf numFmtId="0" fontId="2" fillId="3" borderId="8" xfId="0" applyFont="1" applyFill="1" applyBorder="1" applyAlignment="1" applyProtection="1">
      <alignment horizontal="center" vertical="center" wrapText="1"/>
      <protection locked="0"/>
    </xf>
    <xf numFmtId="0" fontId="2" fillId="3" borderId="9" xfId="0" applyFont="1" applyFill="1" applyBorder="1" applyAlignment="1" applyProtection="1">
      <alignment horizontal="center" vertical="center" wrapText="1"/>
      <protection locked="0"/>
    </xf>
    <xf numFmtId="0" fontId="2" fillId="3" borderId="10" xfId="0" applyFont="1" applyFill="1" applyBorder="1" applyAlignment="1" applyProtection="1">
      <alignment horizontal="center" vertical="center" wrapText="1"/>
      <protection locked="0"/>
    </xf>
    <xf numFmtId="0" fontId="2" fillId="3" borderId="11" xfId="0" applyFont="1" applyFill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vertical="center" wrapText="1"/>
      <protection locked="0"/>
    </xf>
    <xf numFmtId="0" fontId="2" fillId="3" borderId="4" xfId="0" applyFont="1" applyFill="1" applyBorder="1" applyAlignment="1" applyProtection="1">
      <alignment vertical="center" wrapText="1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2" fillId="3" borderId="8" xfId="0" applyFont="1" applyFill="1" applyBorder="1" applyAlignment="1" applyProtection="1">
      <alignment horizontal="center" vertical="center" wrapText="1"/>
      <protection locked="0"/>
    </xf>
    <xf numFmtId="0" fontId="2" fillId="3" borderId="9" xfId="0" applyFont="1" applyFill="1" applyBorder="1" applyAlignment="1" applyProtection="1">
      <alignment horizontal="center" vertical="center" wrapText="1"/>
      <protection locked="0"/>
    </xf>
    <xf numFmtId="0" fontId="2" fillId="3" borderId="10" xfId="0" applyFont="1" applyFill="1" applyBorder="1" applyAlignment="1" applyProtection="1">
      <alignment horizontal="center" vertical="center" wrapText="1"/>
      <protection locked="0"/>
    </xf>
    <xf numFmtId="0" fontId="2" fillId="3" borderId="11" xfId="0" applyFont="1" applyFill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left" vertical="center" wrapText="1"/>
      <protection locked="0"/>
    </xf>
    <xf numFmtId="0" fontId="2" fillId="3" borderId="3" xfId="0" applyFont="1" applyFill="1" applyBorder="1" applyAlignment="1" applyProtection="1">
      <alignment horizontal="right" vertical="center" wrapText="1"/>
      <protection locked="0"/>
    </xf>
    <xf numFmtId="0" fontId="2" fillId="3" borderId="2" xfId="0" applyFont="1" applyFill="1" applyBorder="1" applyAlignment="1" applyProtection="1">
      <alignment horizontal="right" vertical="center" wrapText="1"/>
      <protection locked="0"/>
    </xf>
    <xf numFmtId="0" fontId="2" fillId="3" borderId="1" xfId="0" applyFont="1" applyFill="1" applyBorder="1" applyAlignment="1" applyProtection="1">
      <alignment horizontal="right" vertical="center" wrapText="1"/>
      <protection locked="0"/>
    </xf>
    <xf numFmtId="0" fontId="2" fillId="2" borderId="3" xfId="0" applyFont="1" applyFill="1" applyBorder="1" applyAlignment="1">
      <alignment horizontal="right"/>
    </xf>
    <xf numFmtId="0" fontId="2" fillId="2" borderId="2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0" fontId="2" fillId="2" borderId="3" xfId="0" applyFont="1" applyFill="1" applyBorder="1" applyAlignment="1">
      <alignment horizontal="right" wrapText="1"/>
    </xf>
    <xf numFmtId="0" fontId="2" fillId="2" borderId="2" xfId="0" applyFont="1" applyFill="1" applyBorder="1" applyAlignment="1">
      <alignment horizontal="right" wrapText="1"/>
    </xf>
    <xf numFmtId="0" fontId="2" fillId="2" borderId="1" xfId="0" applyFont="1" applyFill="1" applyBorder="1" applyAlignment="1">
      <alignment horizontal="right" wrapText="1"/>
    </xf>
    <xf numFmtId="0" fontId="2" fillId="2" borderId="4" xfId="0" applyFont="1" applyFill="1" applyBorder="1" applyAlignment="1">
      <alignment horizontal="right" vertical="center" wrapText="1"/>
    </xf>
    <xf numFmtId="0" fontId="0" fillId="0" borderId="4" xfId="0" applyBorder="1" applyAlignment="1">
      <alignment horizontal="center"/>
    </xf>
    <xf numFmtId="9" fontId="2" fillId="2" borderId="4" xfId="1" applyFont="1" applyFill="1" applyBorder="1" applyAlignment="1">
      <alignment horizontal="center" vertical="center" wrapText="1"/>
    </xf>
    <xf numFmtId="0" fontId="0" fillId="0" borderId="4" xfId="0" applyBorder="1" applyAlignment="1">
      <alignment horizontal="right"/>
    </xf>
    <xf numFmtId="0" fontId="2" fillId="0" borderId="3" xfId="0" applyFont="1" applyBorder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left" vertical="center" wrapText="1"/>
      <protection locked="0"/>
    </xf>
    <xf numFmtId="0" fontId="0" fillId="0" borderId="2" xfId="0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3" xfId="0" applyFont="1" applyBorder="1" applyAlignment="1" applyProtection="1">
      <alignment horizontal="left" vertical="center" wrapText="1"/>
      <protection locked="0"/>
    </xf>
    <xf numFmtId="0" fontId="4" fillId="0" borderId="2" xfId="0" applyFont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left" vertical="center" wrapText="1"/>
      <protection locked="0"/>
    </xf>
    <xf numFmtId="0" fontId="3" fillId="0" borderId="2" xfId="0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2" fillId="2" borderId="3" xfId="0" applyFont="1" applyFill="1" applyBorder="1" applyAlignment="1" applyProtection="1">
      <alignment horizontal="right" vertical="center" wrapText="1"/>
      <protection locked="0"/>
    </xf>
    <xf numFmtId="0" fontId="2" fillId="2" borderId="2" xfId="0" applyFont="1" applyFill="1" applyBorder="1" applyAlignment="1" applyProtection="1">
      <alignment horizontal="right" vertical="center" wrapText="1"/>
      <protection locked="0"/>
    </xf>
    <xf numFmtId="0" fontId="2" fillId="2" borderId="1" xfId="0" applyFont="1" applyFill="1" applyBorder="1" applyAlignment="1" applyProtection="1">
      <alignment horizontal="right" vertical="center" wrapText="1"/>
      <protection locked="0"/>
    </xf>
    <xf numFmtId="0" fontId="0" fillId="2" borderId="3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9" fontId="2" fillId="2" borderId="3" xfId="1" applyFont="1" applyFill="1" applyBorder="1" applyAlignment="1">
      <alignment horizontal="center"/>
    </xf>
    <xf numFmtId="9" fontId="2" fillId="2" borderId="1" xfId="1" applyFont="1" applyFill="1" applyBorder="1" applyAlignment="1">
      <alignment horizontal="center"/>
    </xf>
    <xf numFmtId="0" fontId="1" fillId="0" borderId="3" xfId="0" applyFont="1" applyBorder="1" applyAlignment="1" applyProtection="1">
      <alignment horizontal="left" vertical="center" wrapText="1"/>
      <protection locked="0"/>
    </xf>
    <xf numFmtId="0" fontId="1" fillId="0" borderId="2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>
      <alignment horizontal="right" wrapText="1"/>
    </xf>
    <xf numFmtId="0" fontId="2" fillId="0" borderId="2" xfId="0" applyFont="1" applyBorder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0" fontId="0" fillId="0" borderId="3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9" fontId="2" fillId="0" borderId="3" xfId="1" applyFont="1" applyBorder="1" applyAlignment="1">
      <alignment horizontal="center" vertical="center"/>
    </xf>
    <xf numFmtId="9" fontId="2" fillId="0" borderId="2" xfId="1" applyFont="1" applyBorder="1" applyAlignment="1">
      <alignment horizontal="center" vertical="center"/>
    </xf>
    <xf numFmtId="9" fontId="2" fillId="0" borderId="1" xfId="1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10"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4C1E9C-90E8-48FA-9DE4-F80E1EF177D2}">
  <dimension ref="A1:I28"/>
  <sheetViews>
    <sheetView showGridLines="0" showRuler="0" view="pageLayout" topLeftCell="A29" zoomScaleNormal="100" workbookViewId="0">
      <selection activeCell="I25" sqref="I25"/>
    </sheetView>
  </sheetViews>
  <sheetFormatPr defaultRowHeight="14.5" x14ac:dyDescent="0.35"/>
  <cols>
    <col min="1" max="1" width="2.90625" style="1" customWidth="1"/>
    <col min="2" max="2" width="15.6328125" customWidth="1"/>
    <col min="3" max="3" width="26.81640625" customWidth="1"/>
    <col min="4" max="4" width="4.81640625" customWidth="1"/>
    <col min="5" max="5" width="11.6328125" customWidth="1"/>
    <col min="7" max="7" width="8.54296875" customWidth="1"/>
    <col min="8" max="8" width="4.1796875" customWidth="1"/>
    <col min="9" max="9" width="11.90625" customWidth="1"/>
  </cols>
  <sheetData>
    <row r="1" spans="1:9" x14ac:dyDescent="0.35">
      <c r="A1" s="21" t="s">
        <v>67</v>
      </c>
    </row>
    <row r="2" spans="1:9" x14ac:dyDescent="0.35">
      <c r="A2" s="20"/>
    </row>
    <row r="3" spans="1:9" x14ac:dyDescent="0.35">
      <c r="A3" s="3">
        <v>1</v>
      </c>
      <c r="B3" s="2" t="s">
        <v>79</v>
      </c>
    </row>
    <row r="4" spans="1:9" x14ac:dyDescent="0.35">
      <c r="B4" s="19" t="s">
        <v>74</v>
      </c>
    </row>
    <row r="5" spans="1:9" x14ac:dyDescent="0.35">
      <c r="A5" s="18"/>
      <c r="B5" t="s">
        <v>63</v>
      </c>
    </row>
    <row r="6" spans="1:9" x14ac:dyDescent="0.35">
      <c r="B6" t="s">
        <v>62</v>
      </c>
    </row>
    <row r="8" spans="1:9" ht="43.5" x14ac:dyDescent="0.35">
      <c r="B8" s="31" t="s">
        <v>14</v>
      </c>
      <c r="C8" s="31" t="s">
        <v>61</v>
      </c>
      <c r="D8" s="32" t="s">
        <v>60</v>
      </c>
      <c r="E8" s="24" t="s">
        <v>59</v>
      </c>
      <c r="F8" s="26" t="s">
        <v>58</v>
      </c>
      <c r="G8" s="33" t="s">
        <v>57</v>
      </c>
      <c r="H8" s="34"/>
      <c r="I8" s="27" t="s">
        <v>56</v>
      </c>
    </row>
    <row r="9" spans="1:9" ht="19.75" customHeight="1" x14ac:dyDescent="0.35">
      <c r="B9" s="31"/>
      <c r="C9" s="31"/>
      <c r="D9" s="32"/>
      <c r="E9" s="25" t="s">
        <v>55</v>
      </c>
      <c r="F9" s="28" t="s">
        <v>54</v>
      </c>
      <c r="G9" s="35" t="s">
        <v>53</v>
      </c>
      <c r="H9" s="36"/>
      <c r="I9" s="29" t="s">
        <v>52</v>
      </c>
    </row>
    <row r="10" spans="1:9" x14ac:dyDescent="0.35">
      <c r="B10" s="30" t="s">
        <v>46</v>
      </c>
      <c r="C10" s="16" t="s">
        <v>51</v>
      </c>
      <c r="D10" s="15" t="s">
        <v>47</v>
      </c>
      <c r="E10" s="23">
        <v>2.5</v>
      </c>
      <c r="F10" s="23">
        <v>60</v>
      </c>
      <c r="G10" s="23"/>
      <c r="H10" s="23" t="s">
        <v>41</v>
      </c>
      <c r="I10" s="23"/>
    </row>
    <row r="11" spans="1:9" x14ac:dyDescent="0.35">
      <c r="B11" s="30"/>
      <c r="C11" s="16" t="s">
        <v>50</v>
      </c>
      <c r="D11" s="15" t="s">
        <v>47</v>
      </c>
      <c r="E11" s="7">
        <v>3</v>
      </c>
      <c r="F11" s="7">
        <v>60</v>
      </c>
      <c r="G11" s="7"/>
      <c r="H11" s="7" t="s">
        <v>41</v>
      </c>
      <c r="I11" s="7"/>
    </row>
    <row r="12" spans="1:9" x14ac:dyDescent="0.35">
      <c r="B12" s="30"/>
      <c r="C12" s="16" t="s">
        <v>49</v>
      </c>
      <c r="D12" s="15" t="s">
        <v>47</v>
      </c>
      <c r="E12" s="7">
        <v>4</v>
      </c>
      <c r="F12" s="7">
        <v>60</v>
      </c>
      <c r="G12" s="7"/>
      <c r="H12" s="7" t="s">
        <v>41</v>
      </c>
      <c r="I12" s="7"/>
    </row>
    <row r="13" spans="1:9" x14ac:dyDescent="0.35">
      <c r="B13" s="30"/>
      <c r="C13" s="16" t="s">
        <v>48</v>
      </c>
      <c r="D13" s="15" t="s">
        <v>47</v>
      </c>
      <c r="E13" s="7">
        <v>3</v>
      </c>
      <c r="F13" s="7">
        <v>12</v>
      </c>
      <c r="G13" s="7"/>
      <c r="H13" s="7" t="s">
        <v>41</v>
      </c>
      <c r="I13" s="7"/>
    </row>
    <row r="14" spans="1:9" ht="18" customHeight="1" x14ac:dyDescent="0.35">
      <c r="B14" s="16" t="s">
        <v>46</v>
      </c>
      <c r="C14" s="17" t="s">
        <v>45</v>
      </c>
      <c r="D14" s="7" t="s">
        <v>32</v>
      </c>
      <c r="E14" s="7"/>
      <c r="F14" s="7" t="s">
        <v>33</v>
      </c>
      <c r="G14" s="7"/>
      <c r="H14" s="7" t="s">
        <v>32</v>
      </c>
      <c r="I14" s="7"/>
    </row>
    <row r="15" spans="1:9" x14ac:dyDescent="0.35">
      <c r="B15" s="37" t="s">
        <v>44</v>
      </c>
      <c r="C15" s="16" t="s">
        <v>43</v>
      </c>
      <c r="D15" s="7" t="s">
        <v>41</v>
      </c>
      <c r="E15" s="7">
        <v>2.5</v>
      </c>
      <c r="F15" s="7">
        <v>20</v>
      </c>
      <c r="G15" s="7"/>
      <c r="H15" s="7" t="s">
        <v>41</v>
      </c>
      <c r="I15" s="7"/>
    </row>
    <row r="16" spans="1:9" x14ac:dyDescent="0.35">
      <c r="B16" s="37"/>
      <c r="C16" s="16" t="s">
        <v>42</v>
      </c>
      <c r="D16" s="7" t="s">
        <v>41</v>
      </c>
      <c r="E16" s="7">
        <v>4</v>
      </c>
      <c r="F16" s="7">
        <v>17</v>
      </c>
      <c r="G16" s="7"/>
      <c r="H16" s="7" t="s">
        <v>41</v>
      </c>
      <c r="I16" s="7"/>
    </row>
    <row r="17" spans="2:9" ht="16.5" x14ac:dyDescent="0.35">
      <c r="B17" s="37"/>
      <c r="C17" s="16" t="s">
        <v>40</v>
      </c>
      <c r="D17" s="7" t="s">
        <v>32</v>
      </c>
      <c r="E17" s="7">
        <v>2.5</v>
      </c>
      <c r="F17" s="7" t="s">
        <v>33</v>
      </c>
      <c r="G17" s="7"/>
      <c r="H17" s="7" t="s">
        <v>32</v>
      </c>
      <c r="I17" s="7"/>
    </row>
    <row r="18" spans="2:9" ht="16.5" x14ac:dyDescent="0.35">
      <c r="B18" s="30" t="s">
        <v>39</v>
      </c>
      <c r="C18" s="16" t="s">
        <v>38</v>
      </c>
      <c r="D18" s="7" t="s">
        <v>32</v>
      </c>
      <c r="E18" s="7">
        <v>3.5</v>
      </c>
      <c r="F18" s="7" t="s">
        <v>33</v>
      </c>
      <c r="G18" s="7"/>
      <c r="H18" s="7" t="s">
        <v>32</v>
      </c>
      <c r="I18" s="7"/>
    </row>
    <row r="19" spans="2:9" ht="16.5" x14ac:dyDescent="0.35">
      <c r="B19" s="30"/>
      <c r="C19" s="16" t="s">
        <v>37</v>
      </c>
      <c r="D19" s="15" t="s">
        <v>32</v>
      </c>
      <c r="E19" s="7">
        <v>4.5</v>
      </c>
      <c r="F19" s="7" t="s">
        <v>33</v>
      </c>
      <c r="G19" s="7"/>
      <c r="H19" s="7" t="s">
        <v>32</v>
      </c>
      <c r="I19" s="7"/>
    </row>
    <row r="20" spans="2:9" ht="29" x14ac:dyDescent="0.35">
      <c r="B20" s="17" t="s">
        <v>36</v>
      </c>
      <c r="C20" s="16"/>
      <c r="D20" s="7" t="s">
        <v>32</v>
      </c>
      <c r="E20" s="7">
        <v>2</v>
      </c>
      <c r="F20" s="22" t="s">
        <v>33</v>
      </c>
      <c r="G20" s="7"/>
      <c r="H20" s="7"/>
      <c r="I20" s="7"/>
    </row>
    <row r="21" spans="2:9" ht="16.5" x14ac:dyDescent="0.35">
      <c r="B21" s="16" t="s">
        <v>35</v>
      </c>
      <c r="C21" s="16" t="s">
        <v>35</v>
      </c>
      <c r="D21" s="7" t="s">
        <v>32</v>
      </c>
      <c r="E21" s="7">
        <v>2</v>
      </c>
      <c r="F21" s="7" t="s">
        <v>33</v>
      </c>
      <c r="G21" s="7"/>
      <c r="H21" s="7" t="s">
        <v>32</v>
      </c>
      <c r="I21" s="7"/>
    </row>
    <row r="22" spans="2:9" ht="16.5" x14ac:dyDescent="0.35">
      <c r="B22" s="16" t="s">
        <v>34</v>
      </c>
      <c r="C22" s="16"/>
      <c r="D22" s="7" t="s">
        <v>32</v>
      </c>
      <c r="E22" s="7">
        <v>2</v>
      </c>
      <c r="F22" s="7" t="s">
        <v>33</v>
      </c>
      <c r="G22" s="7"/>
      <c r="H22" s="7" t="s">
        <v>32</v>
      </c>
      <c r="I22" s="7"/>
    </row>
    <row r="23" spans="2:9" ht="14.5" customHeight="1" x14ac:dyDescent="0.35">
      <c r="B23" s="38" t="s">
        <v>31</v>
      </c>
      <c r="C23" s="39"/>
      <c r="D23" s="39"/>
      <c r="E23" s="39"/>
      <c r="F23" s="39"/>
      <c r="G23" s="39"/>
      <c r="H23" s="40"/>
      <c r="I23" s="14">
        <f>SUM(I10:I22)</f>
        <v>0</v>
      </c>
    </row>
    <row r="24" spans="2:9" x14ac:dyDescent="0.35">
      <c r="B24" s="41" t="s">
        <v>66</v>
      </c>
      <c r="C24" s="42"/>
      <c r="D24" s="42"/>
      <c r="E24" s="42"/>
      <c r="F24" s="42"/>
      <c r="G24" s="42"/>
      <c r="H24" s="43"/>
      <c r="I24" s="5"/>
    </row>
    <row r="25" spans="2:9" ht="14.5" customHeight="1" x14ac:dyDescent="0.35">
      <c r="B25" s="44" t="s">
        <v>65</v>
      </c>
      <c r="C25" s="45"/>
      <c r="D25" s="45"/>
      <c r="E25" s="45"/>
      <c r="F25" s="45"/>
      <c r="G25" s="45"/>
      <c r="H25" s="46"/>
      <c r="I25" s="5" t="e">
        <f>I23/I24</f>
        <v>#DIV/0!</v>
      </c>
    </row>
    <row r="26" spans="2:9" ht="30" customHeight="1" x14ac:dyDescent="0.35">
      <c r="B26" s="12"/>
      <c r="C26" s="12"/>
      <c r="D26" s="12"/>
      <c r="E26" s="12"/>
      <c r="F26" s="11"/>
      <c r="G26" s="11"/>
      <c r="H26" s="11"/>
      <c r="I26" s="11"/>
    </row>
    <row r="27" spans="2:9" ht="30" customHeight="1" x14ac:dyDescent="0.35">
      <c r="B27" s="12"/>
      <c r="C27" s="12"/>
      <c r="D27" s="12"/>
      <c r="E27" s="12"/>
      <c r="F27" s="11"/>
      <c r="G27" s="11"/>
      <c r="H27" s="11"/>
      <c r="I27" s="11"/>
    </row>
    <row r="28" spans="2:9" ht="62" customHeight="1" x14ac:dyDescent="0.35"/>
  </sheetData>
  <sheetProtection selectLockedCells="1"/>
  <mergeCells count="11">
    <mergeCell ref="B15:B17"/>
    <mergeCell ref="B18:B19"/>
    <mergeCell ref="B23:H23"/>
    <mergeCell ref="B24:H24"/>
    <mergeCell ref="B25:H25"/>
    <mergeCell ref="B10:B13"/>
    <mergeCell ref="B8:B9"/>
    <mergeCell ref="C8:C9"/>
    <mergeCell ref="D8:D9"/>
    <mergeCell ref="G8:H8"/>
    <mergeCell ref="G9:H9"/>
  </mergeCells>
  <conditionalFormatting sqref="I10:I22">
    <cfRule type="containsBlanks" dxfId="9" priority="2">
      <formula>LEN(TRIM(I10))=0</formula>
    </cfRule>
  </conditionalFormatting>
  <conditionalFormatting sqref="G10:G22">
    <cfRule type="containsBlanks" dxfId="8" priority="1">
      <formula>LEN(TRIM(G10))=0</formula>
    </cfRule>
  </conditionalFormatting>
  <pageMargins left="0.25" right="0.25" top="0.75" bottom="0.75" header="0.3" footer="0.3"/>
  <pageSetup paperSize="9" orientation="portrait" r:id="rId1"/>
  <headerFooter>
    <oddHeader>&amp;L&amp;"-,Bold"Annex A: Calculations&amp;R&amp;"-,Bold"LEAF ASSESSMENT
DEVELOPMENTS</oddHeader>
    <oddFooter>&amp;LVersion 2.3&amp;CUpdated Jan 2023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50B37D-2ED1-43E7-9F5E-A47F24DB5CF5}">
  <dimension ref="A1:I25"/>
  <sheetViews>
    <sheetView showGridLines="0" showRuler="0" view="pageLayout" topLeftCell="A13" zoomScaleNormal="100" workbookViewId="0">
      <selection activeCell="I25" sqref="I25"/>
    </sheetView>
  </sheetViews>
  <sheetFormatPr defaultRowHeight="14.5" x14ac:dyDescent="0.35"/>
  <cols>
    <col min="1" max="1" width="3.36328125" style="1" customWidth="1"/>
    <col min="2" max="2" width="15.81640625" customWidth="1"/>
    <col min="3" max="3" width="26.54296875" customWidth="1"/>
    <col min="4" max="4" width="4.81640625" customWidth="1"/>
    <col min="5" max="5" width="13.54296875" customWidth="1"/>
    <col min="7" max="7" width="7.36328125" customWidth="1"/>
    <col min="8" max="8" width="4.1796875" customWidth="1"/>
    <col min="9" max="9" width="11.90625" customWidth="1"/>
  </cols>
  <sheetData>
    <row r="1" spans="1:9" x14ac:dyDescent="0.35">
      <c r="A1" s="21" t="s">
        <v>67</v>
      </c>
    </row>
    <row r="2" spans="1:9" x14ac:dyDescent="0.35">
      <c r="A2" s="20"/>
    </row>
    <row r="3" spans="1:9" x14ac:dyDescent="0.35">
      <c r="A3" s="3">
        <v>2</v>
      </c>
      <c r="B3" s="2" t="s">
        <v>64</v>
      </c>
    </row>
    <row r="4" spans="1:9" x14ac:dyDescent="0.35">
      <c r="B4" s="19" t="s">
        <v>75</v>
      </c>
    </row>
    <row r="5" spans="1:9" x14ac:dyDescent="0.35">
      <c r="A5" s="18"/>
      <c r="B5" t="s">
        <v>63</v>
      </c>
    </row>
    <row r="6" spans="1:9" x14ac:dyDescent="0.35">
      <c r="B6" t="s">
        <v>62</v>
      </c>
    </row>
    <row r="8" spans="1:9" ht="43.5" x14ac:dyDescent="0.35">
      <c r="B8" s="31" t="s">
        <v>14</v>
      </c>
      <c r="C8" s="31" t="s">
        <v>61</v>
      </c>
      <c r="D8" s="32" t="s">
        <v>60</v>
      </c>
      <c r="E8" s="26" t="s">
        <v>59</v>
      </c>
      <c r="F8" s="24" t="s">
        <v>58</v>
      </c>
      <c r="G8" s="33" t="s">
        <v>57</v>
      </c>
      <c r="H8" s="34"/>
      <c r="I8" s="27" t="s">
        <v>56</v>
      </c>
    </row>
    <row r="9" spans="1:9" ht="19.25" customHeight="1" x14ac:dyDescent="0.35">
      <c r="B9" s="31"/>
      <c r="C9" s="31"/>
      <c r="D9" s="32"/>
      <c r="E9" s="28" t="s">
        <v>55</v>
      </c>
      <c r="F9" s="25" t="s">
        <v>54</v>
      </c>
      <c r="G9" s="35" t="s">
        <v>53</v>
      </c>
      <c r="H9" s="36"/>
      <c r="I9" s="29" t="s">
        <v>52</v>
      </c>
    </row>
    <row r="10" spans="1:9" x14ac:dyDescent="0.35">
      <c r="B10" s="30" t="s">
        <v>46</v>
      </c>
      <c r="C10" s="16" t="s">
        <v>51</v>
      </c>
      <c r="D10" s="15" t="s">
        <v>47</v>
      </c>
      <c r="E10" s="23">
        <v>2.5</v>
      </c>
      <c r="F10" s="23">
        <v>60</v>
      </c>
      <c r="G10" s="23"/>
      <c r="H10" s="23" t="s">
        <v>41</v>
      </c>
      <c r="I10" s="23"/>
    </row>
    <row r="11" spans="1:9" x14ac:dyDescent="0.35">
      <c r="B11" s="30"/>
      <c r="C11" s="16" t="s">
        <v>50</v>
      </c>
      <c r="D11" s="15" t="s">
        <v>47</v>
      </c>
      <c r="E11" s="7">
        <v>3</v>
      </c>
      <c r="F11" s="7">
        <v>60</v>
      </c>
      <c r="G11" s="7"/>
      <c r="H11" s="7" t="s">
        <v>41</v>
      </c>
      <c r="I11" s="7"/>
    </row>
    <row r="12" spans="1:9" x14ac:dyDescent="0.35">
      <c r="B12" s="30"/>
      <c r="C12" s="16" t="s">
        <v>49</v>
      </c>
      <c r="D12" s="15" t="s">
        <v>47</v>
      </c>
      <c r="E12" s="7">
        <v>4</v>
      </c>
      <c r="F12" s="7">
        <v>60</v>
      </c>
      <c r="G12" s="7"/>
      <c r="H12" s="7" t="s">
        <v>41</v>
      </c>
      <c r="I12" s="7"/>
    </row>
    <row r="13" spans="1:9" ht="29" x14ac:dyDescent="0.35">
      <c r="B13" s="30"/>
      <c r="C13" s="16" t="s">
        <v>48</v>
      </c>
      <c r="D13" s="15" t="s">
        <v>47</v>
      </c>
      <c r="E13" s="7">
        <v>3</v>
      </c>
      <c r="F13" s="7">
        <v>12</v>
      </c>
      <c r="G13" s="7"/>
      <c r="H13" s="7" t="s">
        <v>41</v>
      </c>
      <c r="I13" s="7"/>
    </row>
    <row r="14" spans="1:9" ht="16.5" x14ac:dyDescent="0.35">
      <c r="B14" s="16" t="s">
        <v>46</v>
      </c>
      <c r="C14" s="17" t="s">
        <v>45</v>
      </c>
      <c r="D14" s="7" t="s">
        <v>32</v>
      </c>
      <c r="E14" s="7"/>
      <c r="F14" s="7" t="s">
        <v>33</v>
      </c>
      <c r="G14" s="7"/>
      <c r="H14" s="7" t="s">
        <v>32</v>
      </c>
      <c r="I14" s="7"/>
    </row>
    <row r="15" spans="1:9" x14ac:dyDescent="0.35">
      <c r="B15" s="37" t="s">
        <v>44</v>
      </c>
      <c r="C15" s="16" t="s">
        <v>43</v>
      </c>
      <c r="D15" s="7" t="s">
        <v>41</v>
      </c>
      <c r="E15" s="7">
        <v>2.5</v>
      </c>
      <c r="F15" s="7">
        <v>20</v>
      </c>
      <c r="G15" s="7"/>
      <c r="H15" s="7" t="s">
        <v>41</v>
      </c>
      <c r="I15" s="7"/>
    </row>
    <row r="16" spans="1:9" x14ac:dyDescent="0.35">
      <c r="B16" s="37"/>
      <c r="C16" s="16" t="s">
        <v>42</v>
      </c>
      <c r="D16" s="7" t="s">
        <v>41</v>
      </c>
      <c r="E16" s="7">
        <v>4</v>
      </c>
      <c r="F16" s="7">
        <v>17</v>
      </c>
      <c r="G16" s="7"/>
      <c r="H16" s="7" t="s">
        <v>41</v>
      </c>
      <c r="I16" s="7"/>
    </row>
    <row r="17" spans="2:9" ht="16.5" x14ac:dyDescent="0.35">
      <c r="B17" s="37"/>
      <c r="C17" s="16" t="s">
        <v>40</v>
      </c>
      <c r="D17" s="7" t="s">
        <v>32</v>
      </c>
      <c r="E17" s="7">
        <v>2.5</v>
      </c>
      <c r="F17" s="7" t="s">
        <v>33</v>
      </c>
      <c r="G17" s="7"/>
      <c r="H17" s="7" t="s">
        <v>32</v>
      </c>
      <c r="I17" s="7"/>
    </row>
    <row r="18" spans="2:9" ht="16.5" x14ac:dyDescent="0.35">
      <c r="B18" s="30" t="s">
        <v>39</v>
      </c>
      <c r="C18" s="16" t="s">
        <v>38</v>
      </c>
      <c r="D18" s="7" t="s">
        <v>32</v>
      </c>
      <c r="E18" s="7">
        <v>3.5</v>
      </c>
      <c r="F18" s="7" t="s">
        <v>33</v>
      </c>
      <c r="G18" s="7"/>
      <c r="H18" s="7" t="s">
        <v>32</v>
      </c>
      <c r="I18" s="7"/>
    </row>
    <row r="19" spans="2:9" ht="16.5" x14ac:dyDescent="0.35">
      <c r="B19" s="30"/>
      <c r="C19" s="16" t="s">
        <v>37</v>
      </c>
      <c r="D19" s="15" t="s">
        <v>32</v>
      </c>
      <c r="E19" s="7">
        <v>4.5</v>
      </c>
      <c r="F19" s="7" t="s">
        <v>33</v>
      </c>
      <c r="G19" s="7"/>
      <c r="H19" s="7" t="s">
        <v>32</v>
      </c>
      <c r="I19" s="7"/>
    </row>
    <row r="20" spans="2:9" ht="29" x14ac:dyDescent="0.35">
      <c r="B20" s="17" t="s">
        <v>36</v>
      </c>
      <c r="C20" s="16"/>
      <c r="D20" s="7" t="s">
        <v>32</v>
      </c>
      <c r="E20" s="7"/>
      <c r="F20" s="7"/>
      <c r="G20" s="7"/>
      <c r="H20" s="7"/>
      <c r="I20" s="7"/>
    </row>
    <row r="21" spans="2:9" ht="16.5" x14ac:dyDescent="0.35">
      <c r="B21" s="16" t="s">
        <v>35</v>
      </c>
      <c r="C21" s="16" t="s">
        <v>35</v>
      </c>
      <c r="D21" s="7" t="s">
        <v>32</v>
      </c>
      <c r="E21" s="7">
        <v>2</v>
      </c>
      <c r="F21" s="7" t="s">
        <v>33</v>
      </c>
      <c r="G21" s="7"/>
      <c r="H21" s="7" t="s">
        <v>32</v>
      </c>
      <c r="I21" s="7"/>
    </row>
    <row r="22" spans="2:9" ht="16.5" x14ac:dyDescent="0.35">
      <c r="B22" s="16" t="s">
        <v>34</v>
      </c>
      <c r="C22" s="16"/>
      <c r="D22" s="7" t="s">
        <v>32</v>
      </c>
      <c r="E22" s="7">
        <v>2</v>
      </c>
      <c r="F22" s="7" t="s">
        <v>33</v>
      </c>
      <c r="G22" s="7"/>
      <c r="H22" s="15" t="s">
        <v>32</v>
      </c>
      <c r="I22" s="7"/>
    </row>
    <row r="23" spans="2:9" x14ac:dyDescent="0.35">
      <c r="B23" s="38" t="s">
        <v>31</v>
      </c>
      <c r="C23" s="39"/>
      <c r="D23" s="39"/>
      <c r="E23" s="39"/>
      <c r="F23" s="39"/>
      <c r="G23" s="39"/>
      <c r="H23" s="40"/>
      <c r="I23" s="14">
        <f>SUM(I10:I22)</f>
        <v>0</v>
      </c>
    </row>
    <row r="24" spans="2:9" ht="16.5" x14ac:dyDescent="0.35">
      <c r="B24" s="41" t="s">
        <v>30</v>
      </c>
      <c r="C24" s="42"/>
      <c r="D24" s="42"/>
      <c r="E24" s="42"/>
      <c r="F24" s="42"/>
      <c r="G24" s="42"/>
      <c r="H24" s="43"/>
      <c r="I24" s="13"/>
    </row>
    <row r="25" spans="2:9" x14ac:dyDescent="0.35">
      <c r="B25" s="44" t="s">
        <v>29</v>
      </c>
      <c r="C25" s="45"/>
      <c r="D25" s="45"/>
      <c r="E25" s="45"/>
      <c r="F25" s="45"/>
      <c r="G25" s="45"/>
      <c r="H25" s="46"/>
      <c r="I25" s="13" t="e">
        <f>I23/I24</f>
        <v>#DIV/0!</v>
      </c>
    </row>
  </sheetData>
  <sheetProtection selectLockedCells="1"/>
  <mergeCells count="11">
    <mergeCell ref="B15:B17"/>
    <mergeCell ref="B18:B19"/>
    <mergeCell ref="B23:H23"/>
    <mergeCell ref="B24:H24"/>
    <mergeCell ref="B25:H25"/>
    <mergeCell ref="B10:B13"/>
    <mergeCell ref="B8:B9"/>
    <mergeCell ref="C8:C9"/>
    <mergeCell ref="D8:D9"/>
    <mergeCell ref="G8:H8"/>
    <mergeCell ref="G9:H9"/>
  </mergeCells>
  <conditionalFormatting sqref="I10:I22">
    <cfRule type="containsBlanks" dxfId="7" priority="2">
      <formula>LEN(TRIM(I10))=0</formula>
    </cfRule>
  </conditionalFormatting>
  <conditionalFormatting sqref="G10:G22">
    <cfRule type="containsBlanks" dxfId="6" priority="1">
      <formula>LEN(TRIM(G10))=0</formula>
    </cfRule>
  </conditionalFormatting>
  <pageMargins left="0.25" right="0.25" top="0.75" bottom="0.75" header="0.3" footer="0.3"/>
  <pageSetup paperSize="9" orientation="portrait" r:id="rId1"/>
  <headerFooter>
    <oddHeader>&amp;L&amp;"-,Bold"Annex A: Calculations&amp;R&amp;"-,Bold"LEAF ASSESSMENT
DEVELOPMENTS</oddHeader>
    <oddFooter>&amp;LVersion 2.3&amp;CUpdated Jan 2023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C4D8C5-7CC8-4755-80EF-89A309229A0E}">
  <dimension ref="A1:I8"/>
  <sheetViews>
    <sheetView showGridLines="0" showRuler="0" view="pageLayout" topLeftCell="A46" zoomScaleNormal="100" workbookViewId="0">
      <selection activeCell="F13" sqref="F13"/>
    </sheetView>
  </sheetViews>
  <sheetFormatPr defaultRowHeight="14.5" x14ac:dyDescent="0.35"/>
  <cols>
    <col min="1" max="1" width="3.6328125" style="1" customWidth="1"/>
    <col min="2" max="2" width="9" customWidth="1"/>
    <col min="3" max="3" width="20.54296875" customWidth="1"/>
    <col min="4" max="4" width="4.81640625" customWidth="1"/>
    <col min="5" max="5" width="13.54296875" customWidth="1"/>
    <col min="7" max="7" width="7.36328125" customWidth="1"/>
    <col min="8" max="8" width="4.1796875" customWidth="1"/>
    <col min="9" max="9" width="11.90625" customWidth="1"/>
  </cols>
  <sheetData>
    <row r="1" spans="1:9" x14ac:dyDescent="0.35">
      <c r="A1" s="21" t="s">
        <v>67</v>
      </c>
    </row>
    <row r="2" spans="1:9" x14ac:dyDescent="0.35">
      <c r="A2" s="20"/>
    </row>
    <row r="3" spans="1:9" x14ac:dyDescent="0.35">
      <c r="A3" s="3">
        <v>3</v>
      </c>
      <c r="B3" s="2" t="s">
        <v>28</v>
      </c>
    </row>
    <row r="4" spans="1:9" x14ac:dyDescent="0.35">
      <c r="B4" s="2" t="s">
        <v>76</v>
      </c>
    </row>
    <row r="6" spans="1:9" x14ac:dyDescent="0.35">
      <c r="B6" s="50" t="s">
        <v>27</v>
      </c>
      <c r="C6" s="50"/>
      <c r="D6" s="50"/>
      <c r="E6" s="50"/>
      <c r="F6" s="48"/>
      <c r="G6" s="48"/>
      <c r="H6" s="48"/>
      <c r="I6" s="48"/>
    </row>
    <row r="7" spans="1:9" ht="16.5" x14ac:dyDescent="0.35">
      <c r="B7" s="50" t="s">
        <v>26</v>
      </c>
      <c r="C7" s="50"/>
      <c r="D7" s="50"/>
      <c r="E7" s="50"/>
      <c r="F7" s="48"/>
      <c r="G7" s="48"/>
      <c r="H7" s="48"/>
      <c r="I7" s="48"/>
    </row>
    <row r="8" spans="1:9" ht="30" customHeight="1" x14ac:dyDescent="0.35">
      <c r="B8" s="47" t="s">
        <v>25</v>
      </c>
      <c r="C8" s="47"/>
      <c r="D8" s="47"/>
      <c r="E8" s="47"/>
      <c r="F8" s="49" t="e">
        <f>F6/F7</f>
        <v>#DIV/0!</v>
      </c>
      <c r="G8" s="49"/>
      <c r="H8" s="49"/>
      <c r="I8" s="49"/>
    </row>
  </sheetData>
  <sheetProtection selectLockedCells="1"/>
  <mergeCells count="6">
    <mergeCell ref="B8:E8"/>
    <mergeCell ref="F7:I7"/>
    <mergeCell ref="F8:I8"/>
    <mergeCell ref="F6:I6"/>
    <mergeCell ref="B6:E6"/>
    <mergeCell ref="B7:E7"/>
  </mergeCells>
  <conditionalFormatting sqref="F6:I7">
    <cfRule type="containsBlanks" dxfId="5" priority="1">
      <formula>LEN(TRIM(F6))=0</formula>
    </cfRule>
  </conditionalFormatting>
  <pageMargins left="0.25" right="0.25" top="0.75" bottom="0.75" header="0.3" footer="0.3"/>
  <pageSetup paperSize="9" orientation="portrait" r:id="rId1"/>
  <headerFooter>
    <oddHeader>&amp;L&amp;"-,Bold"Annex A: Calculations&amp;R&amp;"-,Bold"LEAF ASSESSMENT
DEVELOPMENTS</oddHeader>
    <oddFooter>&amp;LVersion 2.3&amp;CUpdated Jan 2023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791A8F-BC50-4589-BE50-A008FC0CABAC}">
  <dimension ref="A1:I8"/>
  <sheetViews>
    <sheetView showGridLines="0" showRuler="0" view="pageLayout" topLeftCell="A37" zoomScaleNormal="100" workbookViewId="0">
      <selection activeCell="F8" sqref="F8:I8"/>
    </sheetView>
  </sheetViews>
  <sheetFormatPr defaultRowHeight="14.5" x14ac:dyDescent="0.35"/>
  <cols>
    <col min="1" max="1" width="3.90625" style="1" customWidth="1"/>
    <col min="2" max="2" width="9" customWidth="1"/>
    <col min="3" max="3" width="20.54296875" customWidth="1"/>
    <col min="4" max="4" width="4.81640625" customWidth="1"/>
    <col min="5" max="5" width="13.54296875" customWidth="1"/>
    <col min="7" max="7" width="7.36328125" customWidth="1"/>
    <col min="8" max="8" width="4.1796875" customWidth="1"/>
    <col min="9" max="9" width="11.90625" customWidth="1"/>
  </cols>
  <sheetData>
    <row r="1" spans="1:9" x14ac:dyDescent="0.35">
      <c r="A1" s="21" t="s">
        <v>67</v>
      </c>
    </row>
    <row r="2" spans="1:9" x14ac:dyDescent="0.35">
      <c r="A2" s="20"/>
    </row>
    <row r="3" spans="1:9" x14ac:dyDescent="0.35">
      <c r="A3" s="3">
        <v>4</v>
      </c>
      <c r="B3" s="2" t="s">
        <v>68</v>
      </c>
    </row>
    <row r="4" spans="1:9" x14ac:dyDescent="0.35">
      <c r="B4" s="2" t="s">
        <v>77</v>
      </c>
    </row>
    <row r="6" spans="1:9" ht="16.5" x14ac:dyDescent="0.35">
      <c r="B6" s="50" t="s">
        <v>70</v>
      </c>
      <c r="C6" s="50"/>
      <c r="D6" s="50"/>
      <c r="E6" s="50"/>
      <c r="F6" s="48"/>
      <c r="G6" s="48"/>
      <c r="H6" s="48"/>
      <c r="I6" s="48"/>
    </row>
    <row r="7" spans="1:9" ht="16.5" x14ac:dyDescent="0.35">
      <c r="B7" s="50" t="s">
        <v>26</v>
      </c>
      <c r="C7" s="50"/>
      <c r="D7" s="50"/>
      <c r="E7" s="50"/>
      <c r="F7" s="48"/>
      <c r="G7" s="48"/>
      <c r="H7" s="48"/>
      <c r="I7" s="48"/>
    </row>
    <row r="8" spans="1:9" ht="30" customHeight="1" x14ac:dyDescent="0.35">
      <c r="B8" s="47" t="s">
        <v>69</v>
      </c>
      <c r="C8" s="47"/>
      <c r="D8" s="47"/>
      <c r="E8" s="47"/>
      <c r="F8" s="49" t="e">
        <f>F6/F7</f>
        <v>#DIV/0!</v>
      </c>
      <c r="G8" s="49"/>
      <c r="H8" s="49"/>
      <c r="I8" s="49"/>
    </row>
  </sheetData>
  <sheetProtection selectLockedCells="1"/>
  <mergeCells count="6">
    <mergeCell ref="B6:E6"/>
    <mergeCell ref="F6:I6"/>
    <mergeCell ref="B7:E7"/>
    <mergeCell ref="F7:I7"/>
    <mergeCell ref="B8:E8"/>
    <mergeCell ref="F8:I8"/>
  </mergeCells>
  <conditionalFormatting sqref="F6:I7">
    <cfRule type="containsBlanks" dxfId="4" priority="1">
      <formula>LEN(TRIM(F6))=0</formula>
    </cfRule>
  </conditionalFormatting>
  <pageMargins left="0.25" right="0.25" top="0.75" bottom="0.75" header="0.3" footer="0.3"/>
  <pageSetup paperSize="9" orientation="portrait" r:id="rId1"/>
  <headerFooter>
    <oddHeader>&amp;L&amp;"-,Bold"Annex A: Calculations&amp;R&amp;"-,Bold"LEAF ASSESSMENT
DEVELOPMENTS</oddHeader>
    <oddFooter>&amp;LVersion 2.3&amp;CUpdated Jan 2023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FA80E1-FA93-456C-9C11-6A3996B7BF7E}">
  <dimension ref="A1:I17"/>
  <sheetViews>
    <sheetView showGridLines="0" showRuler="0" view="pageLayout" zoomScaleNormal="100" workbookViewId="0">
      <selection activeCell="I17" sqref="I17"/>
    </sheetView>
  </sheetViews>
  <sheetFormatPr defaultRowHeight="14.5" x14ac:dyDescent="0.35"/>
  <cols>
    <col min="1" max="1" width="4.36328125" style="1" customWidth="1"/>
    <col min="2" max="2" width="9" customWidth="1"/>
    <col min="3" max="3" width="20.54296875" customWidth="1"/>
    <col min="4" max="4" width="4.81640625" customWidth="1"/>
    <col min="5" max="5" width="13.54296875" customWidth="1"/>
    <col min="7" max="7" width="7.36328125" customWidth="1"/>
    <col min="8" max="8" width="4.1796875" customWidth="1"/>
    <col min="9" max="9" width="11.90625" customWidth="1"/>
  </cols>
  <sheetData>
    <row r="1" spans="1:9" x14ac:dyDescent="0.35">
      <c r="A1" s="21" t="s">
        <v>67</v>
      </c>
    </row>
    <row r="2" spans="1:9" x14ac:dyDescent="0.35">
      <c r="A2" s="20"/>
    </row>
    <row r="3" spans="1:9" x14ac:dyDescent="0.35">
      <c r="A3" s="3">
        <v>5</v>
      </c>
      <c r="B3" s="2" t="s">
        <v>24</v>
      </c>
    </row>
    <row r="4" spans="1:9" x14ac:dyDescent="0.35">
      <c r="B4" s="2" t="s">
        <v>23</v>
      </c>
    </row>
    <row r="5" spans="1:9" x14ac:dyDescent="0.35">
      <c r="B5" t="s">
        <v>16</v>
      </c>
    </row>
    <row r="7" spans="1:9" x14ac:dyDescent="0.35">
      <c r="B7" s="10" t="s">
        <v>14</v>
      </c>
      <c r="C7" s="51" t="s">
        <v>13</v>
      </c>
      <c r="D7" s="52"/>
      <c r="E7" s="52"/>
      <c r="F7" s="53"/>
      <c r="G7" s="54" t="s">
        <v>22</v>
      </c>
      <c r="H7" s="55"/>
      <c r="I7" s="9" t="s">
        <v>21</v>
      </c>
    </row>
    <row r="8" spans="1:9" x14ac:dyDescent="0.35">
      <c r="B8" s="56" t="s">
        <v>10</v>
      </c>
      <c r="C8" s="59" t="s">
        <v>9</v>
      </c>
      <c r="D8" s="60"/>
      <c r="E8" s="60"/>
      <c r="F8" s="61"/>
      <c r="G8" s="62">
        <v>1</v>
      </c>
      <c r="H8" s="63"/>
      <c r="I8" s="8">
        <v>0</v>
      </c>
    </row>
    <row r="9" spans="1:9" x14ac:dyDescent="0.35">
      <c r="B9" s="57"/>
      <c r="C9" s="64"/>
      <c r="D9" s="65"/>
      <c r="E9" s="65"/>
      <c r="F9" s="66"/>
      <c r="G9" s="67"/>
      <c r="H9" s="68"/>
      <c r="I9" s="8"/>
    </row>
    <row r="10" spans="1:9" x14ac:dyDescent="0.35">
      <c r="B10" s="57"/>
      <c r="C10" s="69"/>
      <c r="D10" s="70"/>
      <c r="E10" s="70"/>
      <c r="F10" s="71"/>
      <c r="G10" s="62"/>
      <c r="H10" s="63"/>
      <c r="I10" s="7"/>
    </row>
    <row r="11" spans="1:9" x14ac:dyDescent="0.35">
      <c r="B11" s="57"/>
      <c r="C11" s="69"/>
      <c r="D11" s="70"/>
      <c r="E11" s="70"/>
      <c r="F11" s="71"/>
      <c r="G11" s="62"/>
      <c r="H11" s="63"/>
      <c r="I11" s="6"/>
    </row>
    <row r="12" spans="1:9" x14ac:dyDescent="0.35">
      <c r="B12" s="58"/>
      <c r="C12" s="69"/>
      <c r="D12" s="70"/>
      <c r="E12" s="70"/>
      <c r="F12" s="71"/>
      <c r="G12" s="62"/>
      <c r="H12" s="63"/>
      <c r="I12" s="6"/>
    </row>
    <row r="13" spans="1:9" x14ac:dyDescent="0.35">
      <c r="B13" s="56" t="s">
        <v>8</v>
      </c>
      <c r="C13" s="51"/>
      <c r="D13" s="52"/>
      <c r="E13" s="52"/>
      <c r="F13" s="53"/>
      <c r="G13" s="62"/>
      <c r="H13" s="63"/>
      <c r="I13" s="6"/>
    </row>
    <row r="14" spans="1:9" x14ac:dyDescent="0.35">
      <c r="B14" s="57"/>
      <c r="C14" s="79" t="s">
        <v>5</v>
      </c>
      <c r="D14" s="80"/>
      <c r="E14" s="80"/>
      <c r="F14" s="81"/>
      <c r="G14" s="62"/>
      <c r="H14" s="63"/>
      <c r="I14" s="6"/>
    </row>
    <row r="15" spans="1:9" x14ac:dyDescent="0.35">
      <c r="B15" s="58"/>
      <c r="C15" s="69"/>
      <c r="D15" s="70"/>
      <c r="E15" s="70"/>
      <c r="F15" s="71"/>
      <c r="G15" s="62"/>
      <c r="H15" s="63"/>
      <c r="I15" s="6"/>
    </row>
    <row r="16" spans="1:9" x14ac:dyDescent="0.35">
      <c r="B16" s="72" t="s">
        <v>20</v>
      </c>
      <c r="C16" s="73"/>
      <c r="D16" s="73"/>
      <c r="E16" s="73"/>
      <c r="F16" s="74"/>
      <c r="G16" s="75">
        <f>SUM(G8:H15)</f>
        <v>1</v>
      </c>
      <c r="H16" s="76"/>
      <c r="I16" s="5">
        <f>SUM(I8:I15)</f>
        <v>0</v>
      </c>
    </row>
    <row r="17" spans="2:9" x14ac:dyDescent="0.35">
      <c r="B17" s="72" t="s">
        <v>19</v>
      </c>
      <c r="C17" s="73"/>
      <c r="D17" s="73"/>
      <c r="E17" s="73"/>
      <c r="F17" s="74"/>
      <c r="G17" s="77">
        <f>G16/(G16+I16)</f>
        <v>1</v>
      </c>
      <c r="H17" s="78"/>
      <c r="I17" s="4">
        <f>I16/(G16+I16)</f>
        <v>0</v>
      </c>
    </row>
  </sheetData>
  <sheetProtection selectLockedCells="1"/>
  <mergeCells count="24">
    <mergeCell ref="B16:F16"/>
    <mergeCell ref="G16:H16"/>
    <mergeCell ref="B17:F17"/>
    <mergeCell ref="G17:H17"/>
    <mergeCell ref="G11:H11"/>
    <mergeCell ref="C12:F12"/>
    <mergeCell ref="G12:H12"/>
    <mergeCell ref="B13:B15"/>
    <mergeCell ref="C13:F13"/>
    <mergeCell ref="G13:H13"/>
    <mergeCell ref="C14:F14"/>
    <mergeCell ref="G14:H14"/>
    <mergeCell ref="C15:F15"/>
    <mergeCell ref="G15:H15"/>
    <mergeCell ref="C7:F7"/>
    <mergeCell ref="G7:H7"/>
    <mergeCell ref="B8:B12"/>
    <mergeCell ref="C8:F8"/>
    <mergeCell ref="G8:H8"/>
    <mergeCell ref="C9:F9"/>
    <mergeCell ref="G9:H9"/>
    <mergeCell ref="C10:F10"/>
    <mergeCell ref="G10:H10"/>
    <mergeCell ref="C11:F11"/>
  </mergeCells>
  <conditionalFormatting sqref="C8:I15">
    <cfRule type="containsBlanks" dxfId="3" priority="1">
      <formula>LEN(TRIM(C8))=0</formula>
    </cfRule>
  </conditionalFormatting>
  <pageMargins left="0.25" right="0.25" top="0.75" bottom="0.75" header="0.3" footer="0.3"/>
  <pageSetup paperSize="9" orientation="portrait" r:id="rId1"/>
  <headerFooter>
    <oddHeader>&amp;L&amp;"-,Bold"Annex A: Calculations&amp;R&amp;"-,Bold"LEAF ASSESSMENT
DEVELOPMENTS</oddHeader>
    <oddFooter>&amp;LVersion 2.3&amp;CUpdated Jan 2023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2E908-ECE6-4810-9043-CA5E170F8FA5}">
  <dimension ref="A1:I18"/>
  <sheetViews>
    <sheetView showGridLines="0" showRuler="0" view="pageLayout" topLeftCell="A43" zoomScaleNormal="100" workbookViewId="0">
      <selection activeCell="I18" sqref="I18"/>
    </sheetView>
  </sheetViews>
  <sheetFormatPr defaultRowHeight="14.5" x14ac:dyDescent="0.35"/>
  <cols>
    <col min="1" max="1" width="4.1796875" style="1" customWidth="1"/>
    <col min="2" max="2" width="9" customWidth="1"/>
    <col min="3" max="3" width="20.54296875" customWidth="1"/>
    <col min="4" max="4" width="4.81640625" customWidth="1"/>
    <col min="5" max="5" width="13.54296875" customWidth="1"/>
    <col min="7" max="7" width="7.36328125" customWidth="1"/>
    <col min="8" max="8" width="4.1796875" customWidth="1"/>
    <col min="9" max="9" width="11.90625" customWidth="1"/>
  </cols>
  <sheetData>
    <row r="1" spans="1:9" x14ac:dyDescent="0.35">
      <c r="A1" s="21" t="s">
        <v>67</v>
      </c>
    </row>
    <row r="2" spans="1:9" x14ac:dyDescent="0.35">
      <c r="A2" s="20"/>
    </row>
    <row r="3" spans="1:9" x14ac:dyDescent="0.35">
      <c r="A3" s="3">
        <v>6</v>
      </c>
      <c r="B3" s="2" t="s">
        <v>18</v>
      </c>
    </row>
    <row r="4" spans="1:9" x14ac:dyDescent="0.35">
      <c r="B4" s="2" t="s">
        <v>17</v>
      </c>
    </row>
    <row r="5" spans="1:9" x14ac:dyDescent="0.35">
      <c r="B5" t="s">
        <v>16</v>
      </c>
    </row>
    <row r="6" spans="1:9" x14ac:dyDescent="0.35">
      <c r="B6" t="s">
        <v>15</v>
      </c>
    </row>
    <row r="8" spans="1:9" ht="30.75" customHeight="1" x14ac:dyDescent="0.35">
      <c r="B8" s="10" t="s">
        <v>14</v>
      </c>
      <c r="C8" s="51" t="s">
        <v>13</v>
      </c>
      <c r="D8" s="52"/>
      <c r="E8" s="52"/>
      <c r="F8" s="53"/>
      <c r="G8" s="54" t="s">
        <v>12</v>
      </c>
      <c r="H8" s="55"/>
      <c r="I8" s="9" t="s">
        <v>11</v>
      </c>
    </row>
    <row r="9" spans="1:9" x14ac:dyDescent="0.35">
      <c r="B9" s="56" t="s">
        <v>10</v>
      </c>
      <c r="C9" s="59" t="s">
        <v>9</v>
      </c>
      <c r="D9" s="60"/>
      <c r="E9" s="60"/>
      <c r="F9" s="61"/>
      <c r="G9" s="62">
        <v>0</v>
      </c>
      <c r="H9" s="63"/>
      <c r="I9" s="8">
        <v>1</v>
      </c>
    </row>
    <row r="10" spans="1:9" x14ac:dyDescent="0.35">
      <c r="B10" s="57"/>
      <c r="C10" s="64"/>
      <c r="D10" s="65"/>
      <c r="E10" s="65"/>
      <c r="F10" s="66"/>
      <c r="G10" s="67"/>
      <c r="H10" s="68"/>
      <c r="I10" s="8"/>
    </row>
    <row r="11" spans="1:9" x14ac:dyDescent="0.35">
      <c r="B11" s="57"/>
      <c r="C11" s="69"/>
      <c r="D11" s="70"/>
      <c r="E11" s="70"/>
      <c r="F11" s="71"/>
      <c r="G11" s="62"/>
      <c r="H11" s="63"/>
      <c r="I11" s="7"/>
    </row>
    <row r="12" spans="1:9" x14ac:dyDescent="0.35">
      <c r="B12" s="57"/>
      <c r="C12" s="69"/>
      <c r="D12" s="70"/>
      <c r="E12" s="70"/>
      <c r="F12" s="71"/>
      <c r="G12" s="62"/>
      <c r="H12" s="63"/>
      <c r="I12" s="6"/>
    </row>
    <row r="13" spans="1:9" x14ac:dyDescent="0.35">
      <c r="B13" s="58"/>
      <c r="C13" s="69"/>
      <c r="D13" s="70"/>
      <c r="E13" s="70"/>
      <c r="F13" s="71"/>
      <c r="G13" s="62"/>
      <c r="H13" s="63"/>
      <c r="I13" s="6"/>
    </row>
    <row r="14" spans="1:9" x14ac:dyDescent="0.35">
      <c r="B14" s="56" t="s">
        <v>8</v>
      </c>
      <c r="C14" s="51"/>
      <c r="D14" s="52"/>
      <c r="E14" s="52"/>
      <c r="F14" s="53"/>
      <c r="G14" s="62"/>
      <c r="H14" s="63"/>
      <c r="I14" s="6"/>
    </row>
    <row r="15" spans="1:9" x14ac:dyDescent="0.35">
      <c r="B15" s="57"/>
      <c r="C15" s="79" t="s">
        <v>5</v>
      </c>
      <c r="D15" s="80"/>
      <c r="E15" s="80"/>
      <c r="F15" s="81"/>
      <c r="G15" s="62"/>
      <c r="H15" s="63"/>
      <c r="I15" s="6"/>
    </row>
    <row r="16" spans="1:9" x14ac:dyDescent="0.35">
      <c r="B16" s="58"/>
      <c r="C16" s="69"/>
      <c r="D16" s="70"/>
      <c r="E16" s="70"/>
      <c r="F16" s="71"/>
      <c r="G16" s="62"/>
      <c r="H16" s="63"/>
      <c r="I16" s="6"/>
    </row>
    <row r="17" spans="2:9" x14ac:dyDescent="0.35">
      <c r="B17" s="72" t="s">
        <v>7</v>
      </c>
      <c r="C17" s="73"/>
      <c r="D17" s="73"/>
      <c r="E17" s="73"/>
      <c r="F17" s="74"/>
      <c r="G17" s="75">
        <f>SUM(G9:H16)</f>
        <v>0</v>
      </c>
      <c r="H17" s="76"/>
      <c r="I17" s="5">
        <f>SUM(I9:I16)</f>
        <v>1</v>
      </c>
    </row>
    <row r="18" spans="2:9" x14ac:dyDescent="0.35">
      <c r="B18" s="72" t="s">
        <v>6</v>
      </c>
      <c r="C18" s="73"/>
      <c r="D18" s="73"/>
      <c r="E18" s="73"/>
      <c r="F18" s="74"/>
      <c r="G18" s="77">
        <f>G17/(G17+I17)</f>
        <v>0</v>
      </c>
      <c r="H18" s="78"/>
      <c r="I18" s="4">
        <f>I17/(G17+I17)</f>
        <v>1</v>
      </c>
    </row>
  </sheetData>
  <sheetProtection selectLockedCells="1"/>
  <mergeCells count="24">
    <mergeCell ref="B17:F17"/>
    <mergeCell ref="G17:H17"/>
    <mergeCell ref="B18:F18"/>
    <mergeCell ref="G18:H18"/>
    <mergeCell ref="G13:H13"/>
    <mergeCell ref="B14:B16"/>
    <mergeCell ref="C14:F14"/>
    <mergeCell ref="G14:H14"/>
    <mergeCell ref="C15:F15"/>
    <mergeCell ref="G15:H15"/>
    <mergeCell ref="C16:F16"/>
    <mergeCell ref="G16:H16"/>
    <mergeCell ref="B9:B13"/>
    <mergeCell ref="C9:F9"/>
    <mergeCell ref="G9:H9"/>
    <mergeCell ref="C10:F10"/>
    <mergeCell ref="C13:F13"/>
    <mergeCell ref="C8:F8"/>
    <mergeCell ref="G8:H8"/>
    <mergeCell ref="G10:H10"/>
    <mergeCell ref="C11:F11"/>
    <mergeCell ref="G11:H11"/>
    <mergeCell ref="C12:F12"/>
    <mergeCell ref="G12:H12"/>
  </mergeCells>
  <conditionalFormatting sqref="C9:I16">
    <cfRule type="containsBlanks" dxfId="2" priority="1">
      <formula>LEN(TRIM(C9))=0</formula>
    </cfRule>
  </conditionalFormatting>
  <pageMargins left="0.25" right="0.25" top="0.75" bottom="0.75" header="0.3" footer="0.3"/>
  <pageSetup paperSize="9" orientation="portrait" r:id="rId1"/>
  <headerFooter>
    <oddHeader>&amp;L&amp;"-,Bold"Annex A: Calculations&amp;R&amp;"-,Bold"LEAF ASSESSMENT
DEVELOPMENTS</oddHeader>
    <oddFooter>&amp;LVersion 2.3&amp;CUpdated Jan 2023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474D3F-2068-4FBF-9283-D024B659A153}">
  <dimension ref="A1:I9"/>
  <sheetViews>
    <sheetView showGridLines="0" showRuler="0" view="pageLayout" topLeftCell="A47" zoomScaleNormal="100" workbookViewId="0">
      <selection activeCell="G9" sqref="G9:I9"/>
    </sheetView>
  </sheetViews>
  <sheetFormatPr defaultRowHeight="14.5" x14ac:dyDescent="0.35"/>
  <cols>
    <col min="1" max="1" width="4.453125" customWidth="1"/>
    <col min="9" max="9" width="7.1796875" customWidth="1"/>
  </cols>
  <sheetData>
    <row r="1" spans="1:9" x14ac:dyDescent="0.35">
      <c r="A1" s="21" t="s">
        <v>67</v>
      </c>
    </row>
    <row r="2" spans="1:9" x14ac:dyDescent="0.35">
      <c r="A2" s="20"/>
    </row>
    <row r="3" spans="1:9" x14ac:dyDescent="0.35">
      <c r="A3" s="3">
        <v>7</v>
      </c>
      <c r="B3" s="2" t="s">
        <v>4</v>
      </c>
    </row>
    <row r="4" spans="1:9" x14ac:dyDescent="0.35">
      <c r="A4" s="1"/>
      <c r="B4" s="2" t="s">
        <v>80</v>
      </c>
    </row>
    <row r="5" spans="1:9" x14ac:dyDescent="0.35">
      <c r="A5" s="1"/>
      <c r="B5" t="s">
        <v>3</v>
      </c>
    </row>
    <row r="6" spans="1:9" x14ac:dyDescent="0.35">
      <c r="A6" s="1"/>
    </row>
    <row r="7" spans="1:9" x14ac:dyDescent="0.35">
      <c r="A7" s="1"/>
      <c r="B7" s="85" t="s">
        <v>2</v>
      </c>
      <c r="C7" s="86"/>
      <c r="D7" s="86"/>
      <c r="E7" s="86"/>
      <c r="F7" s="87"/>
      <c r="G7" s="88"/>
      <c r="H7" s="89"/>
      <c r="I7" s="90"/>
    </row>
    <row r="8" spans="1:9" x14ac:dyDescent="0.35">
      <c r="A8" s="1"/>
      <c r="B8" s="85" t="s">
        <v>1</v>
      </c>
      <c r="C8" s="86"/>
      <c r="D8" s="86"/>
      <c r="E8" s="86"/>
      <c r="F8" s="87"/>
      <c r="G8" s="88"/>
      <c r="H8" s="89"/>
      <c r="I8" s="90"/>
    </row>
    <row r="9" spans="1:9" x14ac:dyDescent="0.35">
      <c r="A9" s="1"/>
      <c r="B9" s="82" t="s">
        <v>0</v>
      </c>
      <c r="C9" s="83"/>
      <c r="D9" s="83"/>
      <c r="E9" s="83"/>
      <c r="F9" s="84"/>
      <c r="G9" s="91" t="e">
        <f>G7/G8</f>
        <v>#DIV/0!</v>
      </c>
      <c r="H9" s="92"/>
      <c r="I9" s="93"/>
    </row>
  </sheetData>
  <mergeCells count="6">
    <mergeCell ref="B9:F9"/>
    <mergeCell ref="B8:F8"/>
    <mergeCell ref="B7:F7"/>
    <mergeCell ref="G7:I7"/>
    <mergeCell ref="G8:I8"/>
    <mergeCell ref="G9:I9"/>
  </mergeCells>
  <conditionalFormatting sqref="G7:I8">
    <cfRule type="containsBlanks" dxfId="1" priority="1">
      <formula>LEN(TRIM(G7))=0</formula>
    </cfRule>
  </conditionalFormatting>
  <pageMargins left="0.25" right="0.25" top="0.75" bottom="0.75" header="0.3" footer="0.3"/>
  <pageSetup paperSize="9" orientation="portrait" r:id="rId1"/>
  <headerFooter>
    <oddHeader>&amp;L&amp;"-,Bold"Annex A: Calculations&amp;R&amp;"-,Bold"LEAF ASSESSMENT
DEVELOPMENTS</oddHeader>
    <oddFooter>&amp;LVersion 2.3&amp;CUpdated Jan 2023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51CE8A-FDAA-47CA-9A37-EAC364E59E8C}">
  <dimension ref="A1:I8"/>
  <sheetViews>
    <sheetView showGridLines="0" tabSelected="1" showRuler="0" view="pageLayout" topLeftCell="A38" zoomScaleNormal="100" workbookViewId="0">
      <selection activeCell="F47" sqref="F47"/>
    </sheetView>
  </sheetViews>
  <sheetFormatPr defaultRowHeight="14.5" x14ac:dyDescent="0.35"/>
  <cols>
    <col min="1" max="1" width="5.1796875" customWidth="1"/>
    <col min="9" max="9" width="7.1796875" customWidth="1"/>
  </cols>
  <sheetData>
    <row r="1" spans="1:9" x14ac:dyDescent="0.35">
      <c r="A1" s="21" t="s">
        <v>67</v>
      </c>
    </row>
    <row r="2" spans="1:9" x14ac:dyDescent="0.35">
      <c r="A2" s="20"/>
    </row>
    <row r="3" spans="1:9" x14ac:dyDescent="0.35">
      <c r="A3" s="3">
        <v>8</v>
      </c>
      <c r="B3" s="2" t="s">
        <v>71</v>
      </c>
    </row>
    <row r="4" spans="1:9" x14ac:dyDescent="0.35">
      <c r="A4" s="1"/>
      <c r="B4" s="2" t="s">
        <v>78</v>
      </c>
    </row>
    <row r="5" spans="1:9" x14ac:dyDescent="0.35">
      <c r="A5" s="1"/>
    </row>
    <row r="6" spans="1:9" ht="16.5" x14ac:dyDescent="0.35">
      <c r="A6" s="1"/>
      <c r="B6" s="85" t="s">
        <v>72</v>
      </c>
      <c r="C6" s="86"/>
      <c r="D6" s="86"/>
      <c r="E6" s="86"/>
      <c r="F6" s="87"/>
      <c r="G6" s="88"/>
      <c r="H6" s="89"/>
      <c r="I6" s="90"/>
    </row>
    <row r="7" spans="1:9" ht="16.5" x14ac:dyDescent="0.35">
      <c r="A7" s="1"/>
      <c r="B7" s="85" t="s">
        <v>73</v>
      </c>
      <c r="C7" s="86"/>
      <c r="D7" s="86"/>
      <c r="E7" s="86"/>
      <c r="F7" s="87"/>
      <c r="G7" s="88"/>
      <c r="H7" s="89"/>
      <c r="I7" s="90"/>
    </row>
    <row r="8" spans="1:9" x14ac:dyDescent="0.35">
      <c r="A8" s="1"/>
      <c r="B8" s="82" t="s">
        <v>81</v>
      </c>
      <c r="C8" s="83"/>
      <c r="D8" s="83"/>
      <c r="E8" s="83"/>
      <c r="F8" s="84"/>
      <c r="G8" s="91" t="e">
        <f>G6/G7</f>
        <v>#DIV/0!</v>
      </c>
      <c r="H8" s="92"/>
      <c r="I8" s="93"/>
    </row>
  </sheetData>
  <mergeCells count="6">
    <mergeCell ref="B6:F6"/>
    <mergeCell ref="G6:I6"/>
    <mergeCell ref="B7:F7"/>
    <mergeCell ref="G7:I7"/>
    <mergeCell ref="B8:F8"/>
    <mergeCell ref="G8:I8"/>
  </mergeCells>
  <conditionalFormatting sqref="G6:I7">
    <cfRule type="containsBlanks" dxfId="0" priority="1">
      <formula>LEN(TRIM(G6))=0</formula>
    </cfRule>
  </conditionalFormatting>
  <pageMargins left="0.25" right="0.25" top="0.75" bottom="0.75" header="0.3" footer="0.3"/>
  <pageSetup paperSize="9" orientation="portrait" r:id="rId1"/>
  <headerFooter>
    <oddHeader>&amp;L&amp;"-,Bold"Annex A: Calculations&amp;R&amp;"-,Bold"LEAF ASSESSMENT
DEVELOPMENTS</oddHeader>
    <oddFooter>&amp;LVersion 2.3&amp;CUpdated Jan 2023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36313A863DFBA4B9A1116F145512F5D" ma:contentTypeVersion="1" ma:contentTypeDescription="Create a new document." ma:contentTypeScope="" ma:versionID="c56e2c86214e1b1059cb69f20c79cfb0">
  <xsd:schema xmlns:xsd="http://www.w3.org/2001/XMLSchema" xmlns:xs="http://www.w3.org/2001/XMLSchema" xmlns:p="http://schemas.microsoft.com/office/2006/metadata/properties" xmlns:ns2="b21f3a1a-2eac-4dd5-b970-ecc04f6aab51" targetNamespace="http://schemas.microsoft.com/office/2006/metadata/properties" ma:root="true" ma:fieldsID="6c511875ffa9c752994b985a64c18b39" ns2:_="">
    <xsd:import namespace="b21f3a1a-2eac-4dd5-b970-ecc04f6aab5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1f3a1a-2eac-4dd5-b970-ecc04f6aab5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A1BB304-6A31-43B5-ADB2-2170F852731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21f3a1a-2eac-4dd5-b970-ecc04f6aab5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483A987-B0CC-4AE6-860D-8F969F796D1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BFB1701-FF5B-4D06-9A55-B0F494702099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GnPRSite</vt:lpstr>
      <vt:lpstr>GnPRBuf</vt:lpstr>
      <vt:lpstr>GrdLvlLdscape</vt:lpstr>
      <vt:lpstr>Stormwater</vt:lpstr>
      <vt:lpstr>NativePlantSp.</vt:lpstr>
      <vt:lpstr>NativePlantQty</vt:lpstr>
      <vt:lpstr>RetTrees</vt:lpstr>
      <vt:lpstr>AutoIrri</vt:lpstr>
      <vt:lpstr>GnPRSite!_Toc25658300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Pamela LOKE (NPARKS)</dc:creator>
  <cp:lastModifiedBy>Yoke Sim TAN (NPARKS)</cp:lastModifiedBy>
  <dcterms:created xsi:type="dcterms:W3CDTF">2021-04-16T07:15:01Z</dcterms:created>
  <dcterms:modified xsi:type="dcterms:W3CDTF">2023-01-09T09:02:02Z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aaa7e78-45b1-4890-b8a3-003d1d728a3e_Enabled">
    <vt:lpwstr>true</vt:lpwstr>
  </property>
  <property fmtid="{D5CDD505-2E9C-101B-9397-08002B2CF9AE}" pid="3" name="MSIP_Label_4aaa7e78-45b1-4890-b8a3-003d1d728a3e_SetDate">
    <vt:lpwstr>2022-08-22T09:05:22Z</vt:lpwstr>
  </property>
  <property fmtid="{D5CDD505-2E9C-101B-9397-08002B2CF9AE}" pid="4" name="MSIP_Label_4aaa7e78-45b1-4890-b8a3-003d1d728a3e_Method">
    <vt:lpwstr>Privileged</vt:lpwstr>
  </property>
  <property fmtid="{D5CDD505-2E9C-101B-9397-08002B2CF9AE}" pid="5" name="MSIP_Label_4aaa7e78-45b1-4890-b8a3-003d1d728a3e_Name">
    <vt:lpwstr>Non Sensitive</vt:lpwstr>
  </property>
  <property fmtid="{D5CDD505-2E9C-101B-9397-08002B2CF9AE}" pid="6" name="MSIP_Label_4aaa7e78-45b1-4890-b8a3-003d1d728a3e_SiteId">
    <vt:lpwstr>0b11c524-9a1c-4e1b-84cb-6336aefc2243</vt:lpwstr>
  </property>
  <property fmtid="{D5CDD505-2E9C-101B-9397-08002B2CF9AE}" pid="7" name="MSIP_Label_4aaa7e78-45b1-4890-b8a3-003d1d728a3e_ActionId">
    <vt:lpwstr>9da798e0-ad19-4e2c-8a40-888573ad19ab</vt:lpwstr>
  </property>
  <property fmtid="{D5CDD505-2E9C-101B-9397-08002B2CF9AE}" pid="8" name="MSIP_Label_4aaa7e78-45b1-4890-b8a3-003d1d728a3e_ContentBits">
    <vt:lpwstr>0</vt:lpwstr>
  </property>
  <property fmtid="{D5CDD505-2E9C-101B-9397-08002B2CF9AE}" pid="9" name="ContentTypeId">
    <vt:lpwstr>0x010100D36313A863DFBA4B9A1116F145512F5D</vt:lpwstr>
  </property>
</Properties>
</file>